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kumenty\Práce\2024\veřejné zakázky\nákup elektrické energie město 2025-2026\"/>
    </mc:Choice>
  </mc:AlternateContent>
  <xr:revisionPtr revIDLastSave="0" documentId="13_ncr:1_{AAC987AF-6E58-41A6-8030-81B1B71D23E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5" sheetId="1" r:id="rId1"/>
    <sheet name="2026" sheetId="2" r:id="rId2"/>
    <sheet name="Celke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C12" i="2"/>
  <c r="B12" i="2"/>
  <c r="H11" i="2"/>
  <c r="I11" i="2" s="1"/>
  <c r="E11" i="2"/>
  <c r="H10" i="2"/>
  <c r="E10" i="2"/>
  <c r="H9" i="2"/>
  <c r="I9" i="2" s="1"/>
  <c r="E9" i="2"/>
  <c r="H8" i="2"/>
  <c r="E8" i="2"/>
  <c r="H7" i="2"/>
  <c r="E7" i="2"/>
  <c r="H6" i="2"/>
  <c r="E6" i="2"/>
  <c r="E6" i="1"/>
  <c r="H7" i="1"/>
  <c r="H6" i="1"/>
  <c r="H8" i="1"/>
  <c r="I8" i="1" s="1"/>
  <c r="H9" i="1"/>
  <c r="I9" i="1" s="1"/>
  <c r="H10" i="1"/>
  <c r="I10" i="1" s="1"/>
  <c r="J10" i="1" s="1"/>
  <c r="H11" i="1"/>
  <c r="D12" i="1"/>
  <c r="C12" i="1"/>
  <c r="B12" i="1"/>
  <c r="E11" i="1"/>
  <c r="E10" i="1"/>
  <c r="E9" i="1"/>
  <c r="E8" i="1"/>
  <c r="E7" i="1"/>
  <c r="E12" i="2" l="1"/>
  <c r="H12" i="2"/>
  <c r="B3" i="3" s="1"/>
  <c r="H12" i="1"/>
  <c r="B2" i="3" s="1"/>
  <c r="J9" i="2"/>
  <c r="I6" i="2"/>
  <c r="I10" i="2"/>
  <c r="J10" i="2" s="1"/>
  <c r="J11" i="2"/>
  <c r="I7" i="2"/>
  <c r="J7" i="2" s="1"/>
  <c r="I8" i="2"/>
  <c r="J8" i="2" s="1"/>
  <c r="E12" i="1"/>
  <c r="I11" i="1"/>
  <c r="J11" i="1" s="1"/>
  <c r="J9" i="1"/>
  <c r="J8" i="1"/>
  <c r="I7" i="1"/>
  <c r="J7" i="1" s="1"/>
  <c r="I6" i="1"/>
  <c r="B4" i="3" l="1"/>
  <c r="I12" i="2"/>
  <c r="J12" i="2" s="1"/>
  <c r="J6" i="2"/>
  <c r="I12" i="1"/>
  <c r="J12" i="1" s="1"/>
  <c r="J6" i="1"/>
</calcChain>
</file>

<file path=xl/sharedStrings.xml><?xml version="1.0" encoding="utf-8"?>
<sst xmlns="http://schemas.openxmlformats.org/spreadsheetml/2006/main" count="44" uniqueCount="27">
  <si>
    <t>Distribuční sazba</t>
  </si>
  <si>
    <t>Počet OM</t>
  </si>
  <si>
    <t>Předpokládaný odběr v MWh / 12 měsíců - VT</t>
  </si>
  <si>
    <t>Předpokládaný odběr v MWh / 12 měsíců</t>
  </si>
  <si>
    <t>Jetková cena (v Kč bez DPH/MWh - VT)</t>
  </si>
  <si>
    <t>Jetková cena (v Kč bez DPH/MWh - NT)</t>
  </si>
  <si>
    <t>Celková cena v Kč bez DPH</t>
  </si>
  <si>
    <t>Sazba DPH (21 %)</t>
  </si>
  <si>
    <t>Celková cena v Kč včetně DPH</t>
  </si>
  <si>
    <t>CO2d</t>
  </si>
  <si>
    <t>Předpokládaný odběr v MWh / 12 měsíců - NT</t>
  </si>
  <si>
    <t>C46d</t>
  </si>
  <si>
    <t>C25d</t>
  </si>
  <si>
    <t>C01d</t>
  </si>
  <si>
    <t>C45d</t>
  </si>
  <si>
    <t>C62d</t>
  </si>
  <si>
    <t xml:space="preserve">Celkem </t>
  </si>
  <si>
    <t>TABULKA PRO KALKULACI CELKOVÉ NABÍDKOVÉ CENY ZA OBDOBÍ OD 01.01.2025 DO 31.12.2025</t>
  </si>
  <si>
    <t>TABULKA PRO KALKULACI CELKOVÉ NABÍDKOVÉ CENY ZA OBDOBÍ OD 01.01.2026 DO 31.12.2026</t>
  </si>
  <si>
    <t>celková cena elektrické energie za rok 2025 a 2026</t>
  </si>
  <si>
    <t>cena za rok 2025 bez DPH</t>
  </si>
  <si>
    <t>cena za rok 2026 bez DPH</t>
  </si>
  <si>
    <t>Tabulka pro kalkulaci celkové ceny za rok 2026</t>
  </si>
  <si>
    <t>Tabulka pro kalkulaci celkové ceny za rok 2025</t>
  </si>
  <si>
    <t>Celková nabídková cena za rok 2026</t>
  </si>
  <si>
    <t>Celková nabídková cena za rok 2025</t>
  </si>
  <si>
    <t>celková nabídková cena za realizaci předmětu veřejné zakázky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</si>
</sst>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 diagonalUp="1" diagonalDown="1"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medium">
        <color theme="1"/>
      </diagonal>
    </border>
    <border>
      <left/>
      <right/>
      <top/>
      <bottom style="thick">
        <color theme="1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164" fontId="1" fillId="2" borderId="1" xfId="0" applyNumberFormat="1" applyFont="1" applyFill="1" applyBorder="1"/>
    <xf numFmtId="164" fontId="0" fillId="0" borderId="0" xfId="0" applyNumberFormat="1"/>
    <xf numFmtId="164" fontId="0" fillId="2" borderId="1" xfId="0" applyNumberFormat="1" applyFill="1" applyBorder="1"/>
    <xf numFmtId="164" fontId="1" fillId="2" borderId="1" xfId="0" applyNumberFormat="1" applyFont="1" applyFill="1" applyBorder="1" applyAlignment="1">
      <alignment horizontal="right" vertical="center"/>
    </xf>
    <xf numFmtId="165" fontId="4" fillId="6" borderId="3" xfId="0" applyNumberFormat="1" applyFont="1" applyFill="1" applyBorder="1" applyAlignment="1">
      <alignment vertical="center"/>
    </xf>
    <xf numFmtId="165" fontId="0" fillId="6" borderId="3" xfId="0" applyNumberFormat="1" applyFill="1" applyBorder="1" applyAlignment="1">
      <alignment vertical="center"/>
    </xf>
    <xf numFmtId="165" fontId="4" fillId="4" borderId="4" xfId="0" applyNumberFormat="1" applyFont="1" applyFill="1" applyBorder="1" applyAlignment="1">
      <alignment vertical="center"/>
    </xf>
    <xf numFmtId="164" fontId="4" fillId="7" borderId="4" xfId="0" applyNumberFormat="1" applyFont="1" applyFill="1" applyBorder="1" applyAlignment="1">
      <alignment vertical="center"/>
    </xf>
    <xf numFmtId="165" fontId="4" fillId="5" borderId="4" xfId="0" applyNumberFormat="1" applyFont="1" applyFill="1" applyBorder="1" applyAlignment="1">
      <alignment vertical="center"/>
    </xf>
    <xf numFmtId="164" fontId="4" fillId="5" borderId="4" xfId="0" applyNumberFormat="1" applyFont="1" applyFill="1" applyBorder="1" applyAlignment="1">
      <alignment vertical="center"/>
    </xf>
    <xf numFmtId="165" fontId="4" fillId="8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/>
    <xf numFmtId="0" fontId="1" fillId="0" borderId="0" xfId="0" applyFont="1"/>
    <xf numFmtId="164" fontId="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"/>
  <sheetViews>
    <sheetView tabSelected="1" topLeftCell="A4" zoomScale="150" zoomScaleNormal="150" workbookViewId="0">
      <selection activeCell="A2" sqref="A2:J12"/>
    </sheetView>
  </sheetViews>
  <sheetFormatPr defaultRowHeight="14.4" x14ac:dyDescent="0.3"/>
  <cols>
    <col min="1" max="1" width="15.88671875" customWidth="1"/>
    <col min="2" max="2" width="10.109375" customWidth="1"/>
    <col min="3" max="3" width="14.44140625" customWidth="1"/>
    <col min="4" max="4" width="14.6640625" customWidth="1"/>
    <col min="5" max="5" width="14.33203125" customWidth="1"/>
    <col min="6" max="7" width="16.6640625" customWidth="1"/>
    <col min="8" max="8" width="14.6640625" customWidth="1"/>
    <col min="9" max="9" width="14" customWidth="1"/>
    <col min="10" max="10" width="15.6640625" customWidth="1"/>
  </cols>
  <sheetData>
    <row r="2" spans="1:10" x14ac:dyDescent="0.3">
      <c r="A2" s="27" t="s">
        <v>23</v>
      </c>
      <c r="B2" s="28"/>
      <c r="C2" s="27"/>
      <c r="D2" s="27"/>
      <c r="E2" s="27"/>
      <c r="F2" s="27"/>
      <c r="G2" s="27"/>
      <c r="H2" s="27"/>
      <c r="I2" s="27"/>
      <c r="J2" s="27"/>
    </row>
    <row r="3" spans="1:10" ht="15" thickBot="1" x14ac:dyDescent="0.35">
      <c r="B3" s="13"/>
    </row>
    <row r="4" spans="1:10" ht="15" thickBot="1" x14ac:dyDescent="0.35">
      <c r="A4" s="23" t="s">
        <v>17</v>
      </c>
      <c r="B4" s="24"/>
      <c r="C4" s="25"/>
      <c r="D4" s="25"/>
      <c r="E4" s="25"/>
      <c r="F4" s="25"/>
      <c r="G4" s="25"/>
      <c r="H4" s="25"/>
      <c r="I4" s="25"/>
      <c r="J4" s="25"/>
    </row>
    <row r="5" spans="1:10" ht="67.5" customHeight="1" thickBot="1" x14ac:dyDescent="0.35">
      <c r="A5" s="2" t="s">
        <v>0</v>
      </c>
      <c r="B5" s="2" t="s">
        <v>1</v>
      </c>
      <c r="C5" s="3" t="s">
        <v>2</v>
      </c>
      <c r="D5" s="3" t="s">
        <v>10</v>
      </c>
      <c r="E5" s="3" t="s">
        <v>3</v>
      </c>
      <c r="F5" s="4" t="s">
        <v>4</v>
      </c>
      <c r="G5" s="4" t="s">
        <v>5</v>
      </c>
      <c r="H5" s="5" t="s">
        <v>6</v>
      </c>
      <c r="I5" s="6" t="s">
        <v>7</v>
      </c>
      <c r="J5" s="5" t="s">
        <v>8</v>
      </c>
    </row>
    <row r="6" spans="1:10" ht="15" thickBot="1" x14ac:dyDescent="0.35">
      <c r="A6" s="2" t="s">
        <v>9</v>
      </c>
      <c r="B6" s="8">
        <v>14</v>
      </c>
      <c r="C6" s="1">
        <v>70</v>
      </c>
      <c r="D6" s="10">
        <v>0</v>
      </c>
      <c r="E6" s="2">
        <f t="shared" ref="E6:E12" si="0">SUM(C6:D6)</f>
        <v>70</v>
      </c>
      <c r="F6" s="7"/>
      <c r="G6" s="11"/>
      <c r="H6" s="14">
        <f>F6*C6</f>
        <v>0</v>
      </c>
      <c r="I6" s="14">
        <f>H6*0.21</f>
        <v>0</v>
      </c>
      <c r="J6" s="14">
        <f>H6+I6</f>
        <v>0</v>
      </c>
    </row>
    <row r="7" spans="1:10" ht="15" thickBot="1" x14ac:dyDescent="0.35">
      <c r="A7" s="9" t="s">
        <v>11</v>
      </c>
      <c r="B7" s="1">
        <v>1</v>
      </c>
      <c r="C7" s="1">
        <v>0</v>
      </c>
      <c r="D7" s="1">
        <v>3.43</v>
      </c>
      <c r="E7" s="2">
        <f t="shared" si="0"/>
        <v>3.43</v>
      </c>
      <c r="F7" s="11"/>
      <c r="G7" s="7"/>
      <c r="H7" s="14">
        <f>G7*D7</f>
        <v>0</v>
      </c>
      <c r="I7" s="14">
        <f t="shared" ref="I7:I11" si="1">H7*0.21</f>
        <v>0</v>
      </c>
      <c r="J7" s="14">
        <f t="shared" ref="J7:J11" si="2">H7+I7</f>
        <v>0</v>
      </c>
    </row>
    <row r="8" spans="1:10" ht="15" thickBot="1" x14ac:dyDescent="0.35">
      <c r="A8" s="9" t="s">
        <v>12</v>
      </c>
      <c r="B8" s="1">
        <v>3</v>
      </c>
      <c r="C8" s="1">
        <v>5.98</v>
      </c>
      <c r="D8" s="1">
        <v>8.7799999999999994</v>
      </c>
      <c r="E8" s="2">
        <f t="shared" si="0"/>
        <v>14.76</v>
      </c>
      <c r="F8" s="7"/>
      <c r="G8" s="7"/>
      <c r="H8" s="14">
        <f>F8*C8+G8*D8</f>
        <v>0</v>
      </c>
      <c r="I8" s="14">
        <f t="shared" si="1"/>
        <v>0</v>
      </c>
      <c r="J8" s="14">
        <f t="shared" si="2"/>
        <v>0</v>
      </c>
    </row>
    <row r="9" spans="1:10" ht="15" thickBot="1" x14ac:dyDescent="0.35">
      <c r="A9" s="2" t="s">
        <v>13</v>
      </c>
      <c r="B9" s="8">
        <v>3</v>
      </c>
      <c r="C9" s="8">
        <v>0.32</v>
      </c>
      <c r="D9" s="8">
        <v>0</v>
      </c>
      <c r="E9" s="2">
        <f t="shared" si="0"/>
        <v>0.32</v>
      </c>
      <c r="F9" s="7"/>
      <c r="G9" s="11"/>
      <c r="H9" s="14">
        <f>F9*C9</f>
        <v>0</v>
      </c>
      <c r="I9" s="14">
        <f t="shared" si="1"/>
        <v>0</v>
      </c>
      <c r="J9" s="14">
        <f t="shared" si="2"/>
        <v>0</v>
      </c>
    </row>
    <row r="10" spans="1:10" ht="15" thickBot="1" x14ac:dyDescent="0.35">
      <c r="A10" s="2" t="s">
        <v>14</v>
      </c>
      <c r="B10" s="8">
        <v>2</v>
      </c>
      <c r="C10" s="8">
        <v>12.86</v>
      </c>
      <c r="D10" s="8">
        <v>51.3</v>
      </c>
      <c r="E10" s="2">
        <f t="shared" si="0"/>
        <v>64.16</v>
      </c>
      <c r="F10" s="7"/>
      <c r="G10" s="7"/>
      <c r="H10" s="14">
        <f>F10*C10+G10*D10</f>
        <v>0</v>
      </c>
      <c r="I10" s="14">
        <f t="shared" si="1"/>
        <v>0</v>
      </c>
      <c r="J10" s="14">
        <f t="shared" si="2"/>
        <v>0</v>
      </c>
    </row>
    <row r="11" spans="1:10" ht="15" thickBot="1" x14ac:dyDescent="0.35">
      <c r="A11" s="2" t="s">
        <v>15</v>
      </c>
      <c r="B11" s="8">
        <v>15</v>
      </c>
      <c r="C11" s="8">
        <v>279.29000000000002</v>
      </c>
      <c r="D11" s="1">
        <v>0</v>
      </c>
      <c r="E11" s="2">
        <f t="shared" si="0"/>
        <v>279.29000000000002</v>
      </c>
      <c r="F11" s="7"/>
      <c r="G11" s="11"/>
      <c r="H11" s="14">
        <f>F11*C11</f>
        <v>0</v>
      </c>
      <c r="I11" s="14">
        <f t="shared" si="1"/>
        <v>0</v>
      </c>
      <c r="J11" s="14">
        <f t="shared" si="2"/>
        <v>0</v>
      </c>
    </row>
    <row r="12" spans="1:10" ht="15" thickBot="1" x14ac:dyDescent="0.35">
      <c r="A12" s="2" t="s">
        <v>16</v>
      </c>
      <c r="B12" s="2">
        <f>SUM(B6:B11)</f>
        <v>38</v>
      </c>
      <c r="C12" s="2">
        <f>SUM(C6:C11)</f>
        <v>368.45000000000005</v>
      </c>
      <c r="D12" s="2">
        <f>SUM(D6:D11)</f>
        <v>63.51</v>
      </c>
      <c r="E12" s="2">
        <f t="shared" si="0"/>
        <v>431.96000000000004</v>
      </c>
      <c r="F12" s="26" t="s">
        <v>25</v>
      </c>
      <c r="G12" s="26"/>
      <c r="H12" s="12">
        <f>SUM(H6:H11)</f>
        <v>0</v>
      </c>
      <c r="I12" s="12">
        <f>SUM(I6:I11)</f>
        <v>0</v>
      </c>
      <c r="J12" s="15">
        <f>SUM(H12:I12)</f>
        <v>0</v>
      </c>
    </row>
  </sheetData>
  <protectedRanges>
    <protectedRange sqref="F11" name="Oblast7"/>
    <protectedRange sqref="F10:G10" name="Oblast6"/>
    <protectedRange sqref="F9" name="Oblast4"/>
    <protectedRange sqref="F8:G8" name="Oblast3"/>
    <protectedRange sqref="G7" name="Oblast2"/>
    <protectedRange password="DD62" sqref="F6" name="Oblast1"/>
  </protectedRanges>
  <mergeCells count="3">
    <mergeCell ref="A4:J4"/>
    <mergeCell ref="F12:G12"/>
    <mergeCell ref="A2:J2"/>
  </mergeCells>
  <pageMargins left="0.7" right="0.7" top="0.78740157499999996" bottom="0.78740157499999996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2"/>
  <sheetViews>
    <sheetView zoomScale="150" zoomScaleNormal="150" workbookViewId="0">
      <selection activeCell="C10" sqref="C10"/>
    </sheetView>
  </sheetViews>
  <sheetFormatPr defaultRowHeight="14.4" x14ac:dyDescent="0.3"/>
  <cols>
    <col min="1" max="1" width="15.21875" customWidth="1"/>
    <col min="2" max="2" width="10.21875" customWidth="1"/>
    <col min="3" max="3" width="14.5546875" customWidth="1"/>
    <col min="4" max="4" width="14.21875" customWidth="1"/>
    <col min="5" max="5" width="13.6640625" customWidth="1"/>
    <col min="6" max="6" width="16.88671875" customWidth="1"/>
    <col min="7" max="7" width="17.88671875" customWidth="1"/>
    <col min="8" max="8" width="17" customWidth="1"/>
    <col min="9" max="9" width="14.77734375" customWidth="1"/>
    <col min="10" max="10" width="14.5546875" customWidth="1"/>
  </cols>
  <sheetData>
    <row r="2" spans="1:10" x14ac:dyDescent="0.3">
      <c r="A2" s="27" t="s">
        <v>22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5" thickBot="1" x14ac:dyDescent="0.35"/>
    <row r="4" spans="1:10" ht="15" thickBot="1" x14ac:dyDescent="0.35">
      <c r="A4" s="23" t="s">
        <v>18</v>
      </c>
      <c r="B4" s="25"/>
      <c r="C4" s="25"/>
      <c r="D4" s="25"/>
      <c r="E4" s="25"/>
      <c r="F4" s="25"/>
      <c r="G4" s="25"/>
      <c r="H4" s="25"/>
      <c r="I4" s="25"/>
      <c r="J4" s="25"/>
    </row>
    <row r="5" spans="1:10" ht="58.2" thickBot="1" x14ac:dyDescent="0.35">
      <c r="A5" s="2" t="s">
        <v>0</v>
      </c>
      <c r="B5" s="2" t="s">
        <v>1</v>
      </c>
      <c r="C5" s="3" t="s">
        <v>2</v>
      </c>
      <c r="D5" s="3" t="s">
        <v>10</v>
      </c>
      <c r="E5" s="3" t="s">
        <v>3</v>
      </c>
      <c r="F5" s="4" t="s">
        <v>4</v>
      </c>
      <c r="G5" s="4" t="s">
        <v>5</v>
      </c>
      <c r="H5" s="5" t="s">
        <v>6</v>
      </c>
      <c r="I5" s="6" t="s">
        <v>7</v>
      </c>
      <c r="J5" s="5" t="s">
        <v>8</v>
      </c>
    </row>
    <row r="6" spans="1:10" ht="15" thickBot="1" x14ac:dyDescent="0.35">
      <c r="A6" s="2" t="s">
        <v>9</v>
      </c>
      <c r="B6" s="8">
        <v>14</v>
      </c>
      <c r="C6" s="1">
        <v>70</v>
      </c>
      <c r="D6" s="10">
        <v>0</v>
      </c>
      <c r="E6" s="2">
        <f t="shared" ref="E6:E12" si="0">SUM(C6:D6)</f>
        <v>70</v>
      </c>
      <c r="F6" s="7"/>
      <c r="G6" s="11"/>
      <c r="H6" s="14">
        <f>F6*C6</f>
        <v>0</v>
      </c>
      <c r="I6" s="14">
        <f>H6*0.21</f>
        <v>0</v>
      </c>
      <c r="J6" s="14">
        <f>H6+I6</f>
        <v>0</v>
      </c>
    </row>
    <row r="7" spans="1:10" ht="15" thickBot="1" x14ac:dyDescent="0.35">
      <c r="A7" s="9" t="s">
        <v>11</v>
      </c>
      <c r="B7" s="1">
        <v>1</v>
      </c>
      <c r="C7" s="1">
        <v>0</v>
      </c>
      <c r="D7" s="1">
        <v>3.43</v>
      </c>
      <c r="E7" s="2">
        <f t="shared" si="0"/>
        <v>3.43</v>
      </c>
      <c r="F7" s="11"/>
      <c r="G7" s="7"/>
      <c r="H7" s="14">
        <f>G7*D7</f>
        <v>0</v>
      </c>
      <c r="I7" s="14">
        <f t="shared" ref="I7:I11" si="1">H7*0.21</f>
        <v>0</v>
      </c>
      <c r="J7" s="14">
        <f t="shared" ref="J7:J11" si="2">H7+I7</f>
        <v>0</v>
      </c>
    </row>
    <row r="8" spans="1:10" ht="15" thickBot="1" x14ac:dyDescent="0.35">
      <c r="A8" s="9" t="s">
        <v>12</v>
      </c>
      <c r="B8" s="1">
        <v>3</v>
      </c>
      <c r="C8" s="1">
        <v>5.98</v>
      </c>
      <c r="D8" s="1">
        <v>8.7799999999999994</v>
      </c>
      <c r="E8" s="2">
        <f t="shared" si="0"/>
        <v>14.76</v>
      </c>
      <c r="F8" s="7"/>
      <c r="G8" s="7"/>
      <c r="H8" s="14">
        <f>F8*C8+G8*D8</f>
        <v>0</v>
      </c>
      <c r="I8" s="14">
        <f t="shared" si="1"/>
        <v>0</v>
      </c>
      <c r="J8" s="14">
        <f t="shared" si="2"/>
        <v>0</v>
      </c>
    </row>
    <row r="9" spans="1:10" ht="15" thickBot="1" x14ac:dyDescent="0.35">
      <c r="A9" s="2" t="s">
        <v>13</v>
      </c>
      <c r="B9" s="8">
        <v>3</v>
      </c>
      <c r="C9" s="8">
        <v>0.32</v>
      </c>
      <c r="D9" s="8">
        <v>0</v>
      </c>
      <c r="E9" s="2">
        <f t="shared" si="0"/>
        <v>0.32</v>
      </c>
      <c r="F9" s="7"/>
      <c r="G9" s="11"/>
      <c r="H9" s="14">
        <f>F9*C9</f>
        <v>0</v>
      </c>
      <c r="I9" s="14">
        <f t="shared" si="1"/>
        <v>0</v>
      </c>
      <c r="J9" s="14">
        <f t="shared" si="2"/>
        <v>0</v>
      </c>
    </row>
    <row r="10" spans="1:10" ht="15" thickBot="1" x14ac:dyDescent="0.35">
      <c r="A10" s="2" t="s">
        <v>14</v>
      </c>
      <c r="B10" s="8">
        <v>2</v>
      </c>
      <c r="C10" s="8">
        <v>12.86</v>
      </c>
      <c r="D10" s="8">
        <v>51.3</v>
      </c>
      <c r="E10" s="2">
        <f t="shared" si="0"/>
        <v>64.16</v>
      </c>
      <c r="F10" s="7"/>
      <c r="G10" s="7"/>
      <c r="H10" s="14">
        <f>F10*C10+G10*D10</f>
        <v>0</v>
      </c>
      <c r="I10" s="14">
        <f t="shared" si="1"/>
        <v>0</v>
      </c>
      <c r="J10" s="14">
        <f t="shared" si="2"/>
        <v>0</v>
      </c>
    </row>
    <row r="11" spans="1:10" ht="15" thickBot="1" x14ac:dyDescent="0.35">
      <c r="A11" s="2" t="s">
        <v>15</v>
      </c>
      <c r="B11" s="8">
        <v>15</v>
      </c>
      <c r="C11" s="8">
        <v>279.29000000000002</v>
      </c>
      <c r="D11" s="1">
        <v>0</v>
      </c>
      <c r="E11" s="2">
        <f t="shared" si="0"/>
        <v>279.29000000000002</v>
      </c>
      <c r="F11" s="7"/>
      <c r="G11" s="11"/>
      <c r="H11" s="14">
        <f>F11*C11</f>
        <v>0</v>
      </c>
      <c r="I11" s="14">
        <f t="shared" si="1"/>
        <v>0</v>
      </c>
      <c r="J11" s="14">
        <f t="shared" si="2"/>
        <v>0</v>
      </c>
    </row>
    <row r="12" spans="1:10" ht="15" thickBot="1" x14ac:dyDescent="0.35">
      <c r="A12" s="2" t="s">
        <v>16</v>
      </c>
      <c r="B12" s="2">
        <f>SUM(B6:B11)</f>
        <v>38</v>
      </c>
      <c r="C12" s="2">
        <f>SUM(C6:C11)</f>
        <v>368.45000000000005</v>
      </c>
      <c r="D12" s="2">
        <f>SUM(D6:D11)</f>
        <v>63.51</v>
      </c>
      <c r="E12" s="2">
        <f t="shared" si="0"/>
        <v>431.96000000000004</v>
      </c>
      <c r="F12" s="26" t="s">
        <v>24</v>
      </c>
      <c r="G12" s="26"/>
      <c r="H12" s="12">
        <f>SUM(H6:H11)</f>
        <v>0</v>
      </c>
      <c r="I12" s="12">
        <f>SUM(I6:I11)</f>
        <v>0</v>
      </c>
      <c r="J12" s="15">
        <f>SUM(H12:I12)</f>
        <v>0</v>
      </c>
    </row>
  </sheetData>
  <protectedRanges>
    <protectedRange sqref="F11" name="Oblast7"/>
    <protectedRange sqref="F10:G10" name="Oblast6"/>
    <protectedRange sqref="F9" name="Oblast4"/>
    <protectedRange sqref="F8:G8" name="Oblast3"/>
    <protectedRange sqref="G7" name="Oblast2"/>
    <protectedRange password="DD62" sqref="F6" name="Oblast1"/>
  </protectedRanges>
  <mergeCells count="3">
    <mergeCell ref="A2:J2"/>
    <mergeCell ref="A4:J4"/>
    <mergeCell ref="F12:G1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zoomScale="150" zoomScaleNormal="150" workbookViewId="0">
      <selection sqref="A1:B4"/>
    </sheetView>
  </sheetViews>
  <sheetFormatPr defaultRowHeight="14.4" x14ac:dyDescent="0.3"/>
  <cols>
    <col min="1" max="1" width="68.5546875" customWidth="1"/>
    <col min="2" max="2" width="28.21875" customWidth="1"/>
  </cols>
  <sheetData>
    <row r="1" spans="1:2" ht="19.95" customHeight="1" thickBot="1" x14ac:dyDescent="0.35">
      <c r="A1" s="16" t="s">
        <v>19</v>
      </c>
      <c r="B1" s="17"/>
    </row>
    <row r="2" spans="1:2" ht="19.95" customHeight="1" thickTop="1" thickBot="1" x14ac:dyDescent="0.35">
      <c r="A2" s="18" t="s">
        <v>20</v>
      </c>
      <c r="B2" s="19">
        <f>'2025'!H12</f>
        <v>0</v>
      </c>
    </row>
    <row r="3" spans="1:2" ht="19.95" customHeight="1" thickTop="1" thickBot="1" x14ac:dyDescent="0.35">
      <c r="A3" s="18" t="s">
        <v>21</v>
      </c>
      <c r="B3" s="19">
        <f>'2026'!H12</f>
        <v>0</v>
      </c>
    </row>
    <row r="4" spans="1:2" ht="19.95" customHeight="1" thickTop="1" thickBot="1" x14ac:dyDescent="0.35">
      <c r="A4" s="20" t="s">
        <v>26</v>
      </c>
      <c r="B4" s="21">
        <f>SUM(B2:B3)</f>
        <v>0</v>
      </c>
    </row>
    <row r="5" spans="1:2" ht="15" thickTop="1" x14ac:dyDescent="0.3"/>
    <row r="9" spans="1:2" ht="15.6" x14ac:dyDescent="0.3">
      <c r="A9" s="22"/>
    </row>
  </sheetData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2025</vt:lpstr>
      <vt:lpstr>2026</vt:lpstr>
      <vt:lpstr>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Hošek</cp:lastModifiedBy>
  <cp:lastPrinted>2024-07-22T06:45:54Z</cp:lastPrinted>
  <dcterms:created xsi:type="dcterms:W3CDTF">2023-05-12T05:06:57Z</dcterms:created>
  <dcterms:modified xsi:type="dcterms:W3CDTF">2024-07-30T06:45:09Z</dcterms:modified>
</cp:coreProperties>
</file>